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709"/>
  <workbookPr/>
  <mc:AlternateContent xmlns:mc="http://schemas.openxmlformats.org/markup-compatibility/2006">
    <mc:Choice Requires="x15">
      <x15ac:absPath xmlns:x15ac="http://schemas.microsoft.com/office/spreadsheetml/2010/11/ac" url="/Volumes/EDO DISCO ESTERNO/PRIVACY-EDO/ROTARY/DISTRETTO/GOV GIANNINI/SISD/SEGRETARIO/"/>
    </mc:Choice>
  </mc:AlternateContent>
  <bookViews>
    <workbookView xWindow="120" yWindow="460" windowWidth="35200" windowHeight="1976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Foglio1!$B$2:$C$3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6" i="1" l="1"/>
  <c r="V16" i="1"/>
  <c r="Y21" i="1"/>
  <c r="V21" i="1"/>
  <c r="Y20" i="1"/>
  <c r="V20" i="1"/>
  <c r="Y19" i="1"/>
  <c r="V19" i="1"/>
  <c r="Y18" i="1"/>
  <c r="V18" i="1"/>
  <c r="Y17" i="1"/>
  <c r="V17" i="1"/>
  <c r="Y15" i="1"/>
  <c r="V15" i="1"/>
  <c r="Y14" i="1"/>
  <c r="V14" i="1"/>
  <c r="G54" i="1"/>
  <c r="G47" i="1"/>
  <c r="G41" i="1"/>
  <c r="G35" i="1"/>
  <c r="G28" i="1"/>
  <c r="G22" i="1"/>
  <c r="G16" i="1"/>
  <c r="G10" i="1"/>
  <c r="F54" i="1"/>
  <c r="E54" i="1"/>
  <c r="D41" i="1"/>
  <c r="D47" i="1"/>
  <c r="D54" i="1"/>
  <c r="F47" i="1"/>
  <c r="F41" i="1"/>
  <c r="F35" i="1"/>
  <c r="F28" i="1"/>
  <c r="F22" i="1"/>
  <c r="F16" i="1"/>
  <c r="F10" i="1"/>
  <c r="E47" i="1"/>
  <c r="E41" i="1"/>
  <c r="E35" i="1"/>
  <c r="E28" i="1"/>
  <c r="E22" i="1"/>
  <c r="E16" i="1"/>
  <c r="E10" i="1"/>
  <c r="D35" i="1"/>
  <c r="D28" i="1"/>
  <c r="D22" i="1"/>
  <c r="D16" i="1"/>
  <c r="D10" i="1"/>
  <c r="D55" i="1"/>
  <c r="E55" i="1"/>
  <c r="G55" i="1"/>
  <c r="F55" i="1"/>
</calcChain>
</file>

<file path=xl/sharedStrings.xml><?xml version="1.0" encoding="utf-8"?>
<sst xmlns="http://schemas.openxmlformats.org/spreadsheetml/2006/main" count="118" uniqueCount="60">
  <si>
    <t>Club Name</t>
  </si>
  <si>
    <t>Bergamo</t>
  </si>
  <si>
    <t>Bergamo Citta' Alta</t>
  </si>
  <si>
    <t>Bergamo Nord</t>
  </si>
  <si>
    <t>Busto-Gallarate-Legnano-La Malpensa</t>
  </si>
  <si>
    <t>Busto-Gallarate-Legnano-Ticino</t>
  </si>
  <si>
    <t>Cantù</t>
  </si>
  <si>
    <t>Busto-Gallarate-Legnano-Castellanza</t>
  </si>
  <si>
    <t>Colico</t>
  </si>
  <si>
    <t>Como</t>
  </si>
  <si>
    <t>Como-Baradello</t>
  </si>
  <si>
    <t>Lecco</t>
  </si>
  <si>
    <t>Magenta</t>
  </si>
  <si>
    <t>Monza</t>
  </si>
  <si>
    <t>Monza-Est</t>
  </si>
  <si>
    <t>Saronno</t>
  </si>
  <si>
    <t>Seregno-Desio-Carate Brianza</t>
  </si>
  <si>
    <t>Sondrio</t>
  </si>
  <si>
    <t>Tradate</t>
  </si>
  <si>
    <t>Treviglio e della Pianura Bergamasca</t>
  </si>
  <si>
    <t>Varedo e del Seveso</t>
  </si>
  <si>
    <t>Varese</t>
  </si>
  <si>
    <t>Varese-Verbano</t>
  </si>
  <si>
    <t>Vimercate Brianza Est</t>
  </si>
  <si>
    <t>Merate Brianza</t>
  </si>
  <si>
    <t>Bergamo Ovest</t>
  </si>
  <si>
    <t>Sesto Calende-Angera-Lago Maggiore</t>
  </si>
  <si>
    <t>Erba Laghi</t>
  </si>
  <si>
    <t>Meda e Delle Brughiere</t>
  </si>
  <si>
    <t>Romano di Lombardia</t>
  </si>
  <si>
    <t>Monza Ovest</t>
  </si>
  <si>
    <t>Varese Ceresio</t>
  </si>
  <si>
    <t>Bergamo Sud</t>
  </si>
  <si>
    <t>Lecco "Le Grigne"</t>
  </si>
  <si>
    <t>Monza Nord Lissone</t>
  </si>
  <si>
    <t>Colli Briantei</t>
  </si>
  <si>
    <t>Bormio Contea</t>
  </si>
  <si>
    <t>Parchi Alto Milanese</t>
  </si>
  <si>
    <t>Sarnico e Valle Cavallina</t>
  </si>
  <si>
    <t>Appiano Gentile e delle Colline Comasche</t>
  </si>
  <si>
    <t>Lecco Manzoni</t>
  </si>
  <si>
    <t>Laveno-Luino "Alto Verbano"</t>
  </si>
  <si>
    <t>Dalmine Centenario</t>
  </si>
  <si>
    <t>E-Club 2042 Italia</t>
  </si>
  <si>
    <t>LARIO</t>
  </si>
  <si>
    <t>OROBICO 1</t>
  </si>
  <si>
    <t>ADDA</t>
  </si>
  <si>
    <t>OLONA</t>
  </si>
  <si>
    <t>BRIANZA NORD</t>
  </si>
  <si>
    <t>OROBICO 2</t>
  </si>
  <si>
    <t>SEPRIO</t>
  </si>
  <si>
    <t>MONZA BRIANZA</t>
  </si>
  <si>
    <t>TOTALE</t>
  </si>
  <si>
    <t>TOTALE GENERALE</t>
  </si>
  <si>
    <t>registrati</t>
  </si>
  <si>
    <t xml:space="preserve">MY ROTARY </t>
  </si>
  <si>
    <t>GERO</t>
  </si>
  <si>
    <t>gen.-16 Soci</t>
  </si>
  <si>
    <t>GRUPPO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</si>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</sst>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0000"/>
      <name val="Calibri"/>
    </font>
    <font>
      <sz val="12"/>
      <color rgb="FFFF0000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/>
    <xf numFmtId="0" fontId="3" fillId="0" borderId="0" xfId="0" applyFont="1" applyBorder="1" applyAlignment="1"/>
    <xf numFmtId="0" fontId="5" fillId="0" borderId="0" xfId="0" applyFont="1" applyBorder="1" applyAlignment="1"/>
    <xf numFmtId="0" fontId="0" fillId="0" borderId="0" xfId="0" applyBorder="1" applyAlignment="1">
      <alignment vertical="center" wrapText="1"/>
    </xf>
    <xf numFmtId="0" fontId="1" fillId="0" borderId="0" xfId="0" applyFont="1"/>
    <xf numFmtId="0" fontId="4" fillId="0" borderId="2" xfId="0" applyFont="1" applyBorder="1" applyAlignment="1"/>
    <xf numFmtId="0" fontId="6" fillId="0" borderId="2" xfId="0" applyFont="1" applyBorder="1" applyAlignment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8" fillId="0" borderId="0" xfId="0" applyFont="1" applyBorder="1" applyAlignment="1">
      <alignment horizontal="right" indent="1"/>
    </xf>
    <xf numFmtId="0" fontId="4" fillId="0" borderId="2" xfId="0" applyFont="1" applyBorder="1" applyAlignment="1">
      <alignment horizontal="right" indent="1"/>
    </xf>
    <xf numFmtId="0" fontId="0" fillId="0" borderId="0" xfId="0" applyFont="1" applyAlignment="1">
      <alignment horizontal="right" indent="1"/>
    </xf>
    <xf numFmtId="0" fontId="2" fillId="0" borderId="2" xfId="0" applyFont="1" applyBorder="1" applyAlignment="1">
      <alignment horizontal="right" vertical="center" wrapText="1" indent="1"/>
    </xf>
    <xf numFmtId="0" fontId="6" fillId="0" borderId="2" xfId="0" applyFont="1" applyBorder="1" applyAlignment="1">
      <alignment horizontal="right" indent="1"/>
    </xf>
    <xf numFmtId="1" fontId="9" fillId="0" borderId="3" xfId="0" applyNumberFormat="1" applyFont="1" applyBorder="1" applyAlignment="1">
      <alignment horizontal="right" vertical="top"/>
    </xf>
    <xf numFmtId="1" fontId="9" fillId="0" borderId="3" xfId="0" applyNumberFormat="1" applyFont="1" applyBorder="1" applyAlignment="1">
      <alignment horizontal="right" vertical="top" indent="1"/>
    </xf>
    <xf numFmtId="1" fontId="4" fillId="0" borderId="3" xfId="0" applyNumberFormat="1" applyFont="1" applyBorder="1" applyAlignment="1">
      <alignment horizontal="right" vertical="top" indent="1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1" fontId="12" fillId="0" borderId="3" xfId="0" applyNumberFormat="1" applyFont="1" applyBorder="1" applyAlignment="1">
      <alignment horizontal="right" vertical="top"/>
    </xf>
    <xf numFmtId="1" fontId="12" fillId="0" borderId="3" xfId="0" applyNumberFormat="1" applyFont="1" applyBorder="1" applyAlignment="1">
      <alignment horizontal="right" vertical="top" wrapText="1"/>
    </xf>
    <xf numFmtId="1" fontId="4" fillId="0" borderId="3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2" fillId="0" borderId="0" xfId="0" applyFont="1" applyBorder="1" applyAlignment="1">
      <alignment vertical="center" wrapText="1"/>
    </xf>
    <xf numFmtId="1" fontId="9" fillId="0" borderId="0" xfId="0" applyNumberFormat="1" applyFont="1" applyBorder="1" applyAlignment="1">
      <alignment horizontal="right" vertical="top"/>
    </xf>
    <xf numFmtId="1" fontId="9" fillId="0" borderId="0" xfId="0" applyNumberFormat="1" applyFont="1" applyBorder="1" applyAlignment="1">
      <alignment horizontal="right" vertical="top" indent="1"/>
    </xf>
    <xf numFmtId="1" fontId="12" fillId="0" borderId="0" xfId="0" applyNumberFormat="1" applyFont="1" applyBorder="1" applyAlignment="1">
      <alignment horizontal="right" vertical="top"/>
    </xf>
    <xf numFmtId="1" fontId="4" fillId="0" borderId="0" xfId="0" applyNumberFormat="1" applyFont="1" applyBorder="1" applyAlignment="1">
      <alignment horizontal="right" vertical="top" indent="1"/>
    </xf>
    <xf numFmtId="0" fontId="0" fillId="0" borderId="0" xfId="0" applyBorder="1"/>
    <xf numFmtId="1" fontId="12" fillId="0" borderId="0" xfId="0" applyNumberFormat="1" applyFont="1" applyBorder="1" applyAlignment="1">
      <alignment horizontal="right" vertical="top" wrapText="1"/>
    </xf>
    <xf numFmtId="1" fontId="4" fillId="0" borderId="0" xfId="0" applyNumberFormat="1" applyFont="1" applyBorder="1" applyAlignment="1">
      <alignment horizontal="right" vertical="top"/>
    </xf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MyRotary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Foglio1!$T$13</c:f>
              <c:strCache>
                <c:ptCount val="1"/>
                <c:pt idx="0">
                  <c:v>gen.-16 Soci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Foglio1!$S$14:$S$21</c:f>
              <c:strCache>
                <c:ptCount val="8"/>
                <c:pt idx="0">
                  <c:v>ADDA</c:v>
                </c:pt>
                <c:pt idx="1">
                  <c:v>BRIANZA NORD</c:v>
                </c:pt>
                <c:pt idx="2">
                  <c:v>LARIO</c:v>
                </c:pt>
                <c:pt idx="3">
                  <c:v>MONZA BRIANZA</c:v>
                </c:pt>
                <c:pt idx="4">
                  <c:v>OLONA</c:v>
                </c:pt>
                <c:pt idx="5">
                  <c:v>OROBICO 1</c:v>
                </c:pt>
                <c:pt idx="6">
                  <c:v>OROBICO 2</c:v>
                </c:pt>
                <c:pt idx="7">
                  <c:v>SEPRIO</c:v>
                </c:pt>
              </c:strCache>
            </c:strRef>
          </c:cat>
          <c:val>
            <c:numRef>
              <c:f>Foglio1!$T$14:$T$21</c:f>
              <c:numCache>
                <c:formatCode>0</c:formatCode>
                <c:ptCount val="8"/>
                <c:pt idx="0">
                  <c:v>273.0</c:v>
                </c:pt>
                <c:pt idx="1">
                  <c:v>191.0</c:v>
                </c:pt>
                <c:pt idx="2" formatCode="General">
                  <c:v>241.0</c:v>
                </c:pt>
                <c:pt idx="3">
                  <c:v>241.0</c:v>
                </c:pt>
                <c:pt idx="4">
                  <c:v>320.0</c:v>
                </c:pt>
                <c:pt idx="5">
                  <c:v>335.0</c:v>
                </c:pt>
                <c:pt idx="6">
                  <c:v>191.0</c:v>
                </c:pt>
                <c:pt idx="7">
                  <c:v>309.0</c:v>
                </c:pt>
              </c:numCache>
            </c:numRef>
          </c:val>
        </c:ser>
        <c:ser>
          <c:idx val="1"/>
          <c:order val="1"/>
          <c:tx>
            <c:strRef>
              <c:f>Foglio1!$U$13</c:f>
              <c:strCache>
                <c:ptCount val="1"/>
                <c:pt idx="0">
                  <c:v>registrati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Foglio1!$S$14:$S$21</c:f>
              <c:strCache>
                <c:ptCount val="8"/>
                <c:pt idx="0">
                  <c:v>ADDA</c:v>
                </c:pt>
                <c:pt idx="1">
                  <c:v>BRIANZA NORD</c:v>
                </c:pt>
                <c:pt idx="2">
                  <c:v>LARIO</c:v>
                </c:pt>
                <c:pt idx="3">
                  <c:v>MONZA BRIANZA</c:v>
                </c:pt>
                <c:pt idx="4">
                  <c:v>OLONA</c:v>
                </c:pt>
                <c:pt idx="5">
                  <c:v>OROBICO 1</c:v>
                </c:pt>
                <c:pt idx="6">
                  <c:v>OROBICO 2</c:v>
                </c:pt>
                <c:pt idx="7">
                  <c:v>SEPRIO</c:v>
                </c:pt>
              </c:strCache>
            </c:strRef>
          </c:cat>
          <c:val>
            <c:numRef>
              <c:f>Foglio1!$U$14:$U$21</c:f>
              <c:numCache>
                <c:formatCode>0</c:formatCode>
                <c:ptCount val="8"/>
                <c:pt idx="0">
                  <c:v>35.0</c:v>
                </c:pt>
                <c:pt idx="1">
                  <c:v>55.0</c:v>
                </c:pt>
                <c:pt idx="2" formatCode="General">
                  <c:v>31.0</c:v>
                </c:pt>
                <c:pt idx="3">
                  <c:v>31.0</c:v>
                </c:pt>
                <c:pt idx="4">
                  <c:v>47.0</c:v>
                </c:pt>
                <c:pt idx="5">
                  <c:v>48.0</c:v>
                </c:pt>
                <c:pt idx="6">
                  <c:v>37.0</c:v>
                </c:pt>
                <c:pt idx="7">
                  <c:v>49.0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9518080"/>
        <c:axId val="2109521408"/>
      </c:barChart>
      <c:catAx>
        <c:axId val="21095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9521408"/>
        <c:crosses val="autoZero"/>
        <c:auto val="1"/>
        <c:lblAlgn val="ctr"/>
        <c:lblOffset val="100"/>
        <c:noMultiLvlLbl val="0"/>
      </c:catAx>
      <c:valAx>
        <c:axId val="210952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95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GeRo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Foglio1!$W$13</c:f>
              <c:strCache>
                <c:ptCount val="1"/>
                <c:pt idx="0">
                  <c:v>gen.-16 Soci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Foglio1!$S$14:$S$21</c:f>
              <c:strCache>
                <c:ptCount val="8"/>
                <c:pt idx="0">
                  <c:v>ADDA</c:v>
                </c:pt>
                <c:pt idx="1">
                  <c:v>BRIANZA NORD</c:v>
                </c:pt>
                <c:pt idx="2">
                  <c:v>LARIO</c:v>
                </c:pt>
                <c:pt idx="3">
                  <c:v>MONZA BRIANZA</c:v>
                </c:pt>
                <c:pt idx="4">
                  <c:v>OLONA</c:v>
                </c:pt>
                <c:pt idx="5">
                  <c:v>OROBICO 1</c:v>
                </c:pt>
                <c:pt idx="6">
                  <c:v>OROBICO 2</c:v>
                </c:pt>
                <c:pt idx="7">
                  <c:v>SEPRIO</c:v>
                </c:pt>
              </c:strCache>
            </c:strRef>
          </c:cat>
          <c:val>
            <c:numRef>
              <c:f>Foglio1!$W$14:$W$21</c:f>
              <c:numCache>
                <c:formatCode>0</c:formatCode>
                <c:ptCount val="8"/>
                <c:pt idx="0">
                  <c:v>273.0</c:v>
                </c:pt>
                <c:pt idx="1">
                  <c:v>195.0</c:v>
                </c:pt>
                <c:pt idx="2" formatCode="General">
                  <c:v>241.0</c:v>
                </c:pt>
                <c:pt idx="3">
                  <c:v>241.0</c:v>
                </c:pt>
                <c:pt idx="4">
                  <c:v>320.0</c:v>
                </c:pt>
                <c:pt idx="5">
                  <c:v>336.0</c:v>
                </c:pt>
                <c:pt idx="6">
                  <c:v>192.0</c:v>
                </c:pt>
                <c:pt idx="7">
                  <c:v>309.0</c:v>
                </c:pt>
              </c:numCache>
            </c:numRef>
          </c:val>
        </c:ser>
        <c:ser>
          <c:idx val="1"/>
          <c:order val="1"/>
          <c:tx>
            <c:strRef>
              <c:f>Foglio1!$X$13</c:f>
              <c:strCache>
                <c:ptCount val="1"/>
                <c:pt idx="0">
                  <c:v>registrati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Foglio1!$S$14:$S$21</c:f>
              <c:strCache>
                <c:ptCount val="8"/>
                <c:pt idx="0">
                  <c:v>ADDA</c:v>
                </c:pt>
                <c:pt idx="1">
                  <c:v>BRIANZA NORD</c:v>
                </c:pt>
                <c:pt idx="2">
                  <c:v>LARIO</c:v>
                </c:pt>
                <c:pt idx="3">
                  <c:v>MONZA BRIANZA</c:v>
                </c:pt>
                <c:pt idx="4">
                  <c:v>OLONA</c:v>
                </c:pt>
                <c:pt idx="5">
                  <c:v>OROBICO 1</c:v>
                </c:pt>
                <c:pt idx="6">
                  <c:v>OROBICO 2</c:v>
                </c:pt>
                <c:pt idx="7">
                  <c:v>SEPRIO</c:v>
                </c:pt>
              </c:strCache>
            </c:strRef>
          </c:cat>
          <c:val>
            <c:numRef>
              <c:f>Foglio1!$X$14:$X$21</c:f>
              <c:numCache>
                <c:formatCode>0</c:formatCode>
                <c:ptCount val="8"/>
                <c:pt idx="0">
                  <c:v>68.0</c:v>
                </c:pt>
                <c:pt idx="1">
                  <c:v>88.0</c:v>
                </c:pt>
                <c:pt idx="2" formatCode="General">
                  <c:v>70.0</c:v>
                </c:pt>
                <c:pt idx="3">
                  <c:v>70.0</c:v>
                </c:pt>
                <c:pt idx="4">
                  <c:v>91.0</c:v>
                </c:pt>
                <c:pt idx="5">
                  <c:v>120.0</c:v>
                </c:pt>
                <c:pt idx="6">
                  <c:v>75.0</c:v>
                </c:pt>
                <c:pt idx="7">
                  <c:v>85.0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5457488"/>
        <c:axId val="2085460912"/>
      </c:barChart>
      <c:catAx>
        <c:axId val="208545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85460912"/>
        <c:crosses val="autoZero"/>
        <c:auto val="1"/>
        <c:lblAlgn val="ctr"/>
        <c:lblOffset val="100"/>
        <c:noMultiLvlLbl val="0"/>
      </c:catAx>
      <c:valAx>
        <c:axId val="208546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8545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% ISCRITTI A MyRotary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Foglio1!$V$13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Foglio1!$S$14:$S$21</c:f>
              <c:strCache>
                <c:ptCount val="8"/>
                <c:pt idx="0">
                  <c:v>ADDA</c:v>
                </c:pt>
                <c:pt idx="1">
                  <c:v>BRIANZA NORD</c:v>
                </c:pt>
                <c:pt idx="2">
                  <c:v>LARIO</c:v>
                </c:pt>
                <c:pt idx="3">
                  <c:v>MONZA BRIANZA</c:v>
                </c:pt>
                <c:pt idx="4">
                  <c:v>OLONA</c:v>
                </c:pt>
                <c:pt idx="5">
                  <c:v>OROBICO 1</c:v>
                </c:pt>
                <c:pt idx="6">
                  <c:v>OROBICO 2</c:v>
                </c:pt>
                <c:pt idx="7">
                  <c:v>SEPRIO</c:v>
                </c:pt>
              </c:strCache>
            </c:strRef>
          </c:cat>
          <c:val>
            <c:numRef>
              <c:f>Foglio1!$V$14:$V$21</c:f>
              <c:numCache>
                <c:formatCode>0</c:formatCode>
                <c:ptCount val="8"/>
                <c:pt idx="0">
                  <c:v>12.82051282051282</c:v>
                </c:pt>
                <c:pt idx="1">
                  <c:v>28.79581151832461</c:v>
                </c:pt>
                <c:pt idx="2">
                  <c:v>12.86307053941909</c:v>
                </c:pt>
                <c:pt idx="3">
                  <c:v>12.86307053941909</c:v>
                </c:pt>
                <c:pt idx="4">
                  <c:v>14.6875</c:v>
                </c:pt>
                <c:pt idx="5">
                  <c:v>14.32835820895522</c:v>
                </c:pt>
                <c:pt idx="6">
                  <c:v>19.3717277486911</c:v>
                </c:pt>
                <c:pt idx="7">
                  <c:v>15.85760517799353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5495920"/>
        <c:axId val="2085499344"/>
      </c:barChart>
      <c:catAx>
        <c:axId val="208549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85499344"/>
        <c:crosses val="autoZero"/>
        <c:auto val="1"/>
        <c:lblAlgn val="ctr"/>
        <c:lblOffset val="100"/>
        <c:noMultiLvlLbl val="0"/>
      </c:catAx>
      <c:valAx>
        <c:axId val="208549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8549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ISCRITTI A GeRo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Foglio1!$Y$13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Foglio1!$S$14:$S$21</c:f>
              <c:strCache>
                <c:ptCount val="8"/>
                <c:pt idx="0">
                  <c:v>ADDA</c:v>
                </c:pt>
                <c:pt idx="1">
                  <c:v>BRIANZA NORD</c:v>
                </c:pt>
                <c:pt idx="2">
                  <c:v>LARIO</c:v>
                </c:pt>
                <c:pt idx="3">
                  <c:v>MONZA BRIANZA</c:v>
                </c:pt>
                <c:pt idx="4">
                  <c:v>OLONA</c:v>
                </c:pt>
                <c:pt idx="5">
                  <c:v>OROBICO 1</c:v>
                </c:pt>
                <c:pt idx="6">
                  <c:v>OROBICO 2</c:v>
                </c:pt>
                <c:pt idx="7">
                  <c:v>SEPRIO</c:v>
                </c:pt>
              </c:strCache>
            </c:strRef>
          </c:cat>
          <c:val>
            <c:numRef>
              <c:f>Foglio1!$Y$14:$Y$21</c:f>
              <c:numCache>
                <c:formatCode>0</c:formatCode>
                <c:ptCount val="8"/>
                <c:pt idx="0">
                  <c:v>24.90842490842491</c:v>
                </c:pt>
                <c:pt idx="1">
                  <c:v>45.12820512820513</c:v>
                </c:pt>
                <c:pt idx="2">
                  <c:v>29.04564315352697</c:v>
                </c:pt>
                <c:pt idx="3">
                  <c:v>29.04564315352697</c:v>
                </c:pt>
                <c:pt idx="4">
                  <c:v>28.4375</c:v>
                </c:pt>
                <c:pt idx="5">
                  <c:v>35.71428571428572</c:v>
                </c:pt>
                <c:pt idx="6">
                  <c:v>39.0625</c:v>
                </c:pt>
                <c:pt idx="7">
                  <c:v>27.50809061488673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5528464"/>
        <c:axId val="2085531888"/>
      </c:barChart>
      <c:catAx>
        <c:axId val="208552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85531888"/>
        <c:crosses val="autoZero"/>
        <c:auto val="1"/>
        <c:lblAlgn val="ctr"/>
        <c:lblOffset val="100"/>
        <c:noMultiLvlLbl val="0"/>
      </c:catAx>
      <c:valAx>
        <c:axId val="208553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8552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355600</xdr:colOff>
      <xdr:row>13</xdr:row>
      <xdr:rowOff>81280</xdr:rowOff>
    </xdr:from>
    <xdr:to>
      <xdr:col>13</xdr:col>
      <xdr:colOff>497840</xdr:colOff>
      <xdr:row>26</xdr:row>
      <xdr:rowOff>60960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731520</xdr:colOff>
      <xdr:row>13</xdr:row>
      <xdr:rowOff>91440</xdr:rowOff>
    </xdr:from>
    <xdr:to>
      <xdr:col>17</xdr:col>
      <xdr:colOff>873760</xdr:colOff>
      <xdr:row>26</xdr:row>
      <xdr:rowOff>71120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350520</xdr:colOff>
      <xdr:row>26</xdr:row>
      <xdr:rowOff>91440</xdr:rowOff>
    </xdr:from>
    <xdr:to>
      <xdr:col>13</xdr:col>
      <xdr:colOff>492760</xdr:colOff>
      <xdr:row>38</xdr:row>
      <xdr:rowOff>182880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726440</xdr:colOff>
      <xdr:row>26</xdr:row>
      <xdr:rowOff>91440</xdr:rowOff>
    </xdr:from>
    <xdr:to>
      <xdr:col>17</xdr:col>
      <xdr:colOff>868680</xdr:colOff>
      <xdr:row>38</xdr:row>
      <xdr:rowOff>182880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55"/>
  <sheetViews>
    <sheetView tabSelected="1" topLeftCell="H1" zoomScale="78" zoomScaleNormal="78" zoomScalePageLayoutView="78" workbookViewId="0">
      <selection activeCell="J1" sqref="J1:P10"/>
    </sheetView>
  </sheetViews>
  <sheetFormatPr baseColWidth="10" defaultColWidth="14.5" defaultRowHeight="15" x14ac:dyDescent="0.2"/>
  <cols>
    <col min="1" max="1" width="4.6640625" customWidth="1"/>
    <col min="2" max="2" width="34.6640625" customWidth="1"/>
    <col min="3" max="3" width="16.1640625" customWidth="1"/>
    <col min="4" max="4" width="12.5" customWidth="1"/>
    <col min="5" max="5" width="9.6640625" customWidth="1"/>
    <col min="6" max="6" width="12.5" customWidth="1"/>
    <col min="7" max="7" width="9.1640625" customWidth="1"/>
  </cols>
  <sheetData>
    <row r="1" spans="1:25" x14ac:dyDescent="0.2">
      <c r="D1" s="35" t="s">
        <v>55</v>
      </c>
      <c r="E1" s="35"/>
      <c r="F1" s="35" t="s">
        <v>56</v>
      </c>
      <c r="G1" s="35"/>
    </row>
    <row r="2" spans="1:25" x14ac:dyDescent="0.2">
      <c r="B2" s="34" t="s">
        <v>0</v>
      </c>
      <c r="C2" s="4" t="s">
        <v>58</v>
      </c>
      <c r="D2" s="11" t="s">
        <v>57</v>
      </c>
      <c r="E2" s="11" t="s">
        <v>54</v>
      </c>
      <c r="F2" s="11" t="s">
        <v>57</v>
      </c>
      <c r="G2" s="11" t="s">
        <v>54</v>
      </c>
    </row>
    <row r="3" spans="1:25" ht="3" customHeight="1" x14ac:dyDescent="0.2">
      <c r="B3" s="34"/>
      <c r="C3" s="4"/>
    </row>
    <row r="4" spans="1:25" ht="16" x14ac:dyDescent="0.2">
      <c r="A4">
        <v>1</v>
      </c>
      <c r="B4" s="2" t="s">
        <v>36</v>
      </c>
      <c r="C4" s="2" t="s">
        <v>46</v>
      </c>
      <c r="D4" s="8">
        <v>18</v>
      </c>
      <c r="E4" s="14">
        <v>4</v>
      </c>
      <c r="F4" s="20">
        <v>18</v>
      </c>
      <c r="G4" s="20">
        <v>7</v>
      </c>
      <c r="K4" s="36"/>
      <c r="L4" s="37"/>
      <c r="M4" s="37"/>
      <c r="N4" s="37"/>
      <c r="O4" s="38"/>
      <c r="P4" s="38"/>
      <c r="Q4" s="37"/>
    </row>
    <row r="5" spans="1:25" ht="16" x14ac:dyDescent="0.2">
      <c r="A5">
        <v>2</v>
      </c>
      <c r="B5" s="2" t="s">
        <v>8</v>
      </c>
      <c r="C5" s="2" t="s">
        <v>46</v>
      </c>
      <c r="D5" s="8">
        <v>43</v>
      </c>
      <c r="E5" s="14">
        <v>4</v>
      </c>
      <c r="F5" s="20">
        <v>43</v>
      </c>
      <c r="G5" s="20">
        <v>4</v>
      </c>
      <c r="K5" s="36"/>
      <c r="L5" s="39"/>
      <c r="M5" s="39"/>
      <c r="N5" s="37"/>
      <c r="O5" s="40"/>
      <c r="P5" s="40"/>
      <c r="Q5" s="37"/>
    </row>
    <row r="6" spans="1:25" ht="16" x14ac:dyDescent="0.2">
      <c r="A6">
        <v>3</v>
      </c>
      <c r="B6" s="2" t="s">
        <v>11</v>
      </c>
      <c r="C6" s="2" t="s">
        <v>46</v>
      </c>
      <c r="D6" s="8">
        <v>72</v>
      </c>
      <c r="E6" s="14">
        <v>12</v>
      </c>
      <c r="F6" s="20">
        <v>72</v>
      </c>
      <c r="G6" s="20">
        <v>26</v>
      </c>
      <c r="K6" s="41"/>
      <c r="L6" s="41"/>
      <c r="M6" s="41"/>
      <c r="N6" s="41"/>
      <c r="O6" s="41"/>
      <c r="P6" s="41"/>
      <c r="Q6" s="41"/>
    </row>
    <row r="7" spans="1:25" ht="16" x14ac:dyDescent="0.2">
      <c r="A7">
        <v>4</v>
      </c>
      <c r="B7" s="2" t="s">
        <v>33</v>
      </c>
      <c r="C7" s="2" t="s">
        <v>46</v>
      </c>
      <c r="D7" s="8">
        <v>56</v>
      </c>
      <c r="E7" s="14">
        <v>5</v>
      </c>
      <c r="F7" s="20">
        <v>56</v>
      </c>
      <c r="G7" s="20">
        <v>14</v>
      </c>
      <c r="K7" s="36"/>
      <c r="L7" s="42"/>
      <c r="M7" s="42"/>
      <c r="N7" s="37"/>
      <c r="O7" s="40"/>
      <c r="P7" s="40"/>
      <c r="Q7" s="37"/>
    </row>
    <row r="8" spans="1:25" ht="16" x14ac:dyDescent="0.2">
      <c r="A8">
        <v>5</v>
      </c>
      <c r="B8" s="2" t="s">
        <v>40</v>
      </c>
      <c r="C8" s="2" t="s">
        <v>46</v>
      </c>
      <c r="D8" s="8">
        <v>23</v>
      </c>
      <c r="E8" s="14">
        <v>6</v>
      </c>
      <c r="F8" s="20">
        <v>23</v>
      </c>
      <c r="G8" s="20">
        <v>12</v>
      </c>
      <c r="K8" s="36"/>
      <c r="L8" s="42"/>
      <c r="M8" s="42"/>
      <c r="N8" s="37"/>
      <c r="O8" s="40"/>
      <c r="P8" s="40"/>
      <c r="Q8" s="37"/>
    </row>
    <row r="9" spans="1:25" ht="17" thickBot="1" x14ac:dyDescent="0.25">
      <c r="A9">
        <v>6</v>
      </c>
      <c r="B9" s="2" t="s">
        <v>17</v>
      </c>
      <c r="C9" s="2" t="s">
        <v>46</v>
      </c>
      <c r="D9" s="8">
        <v>61</v>
      </c>
      <c r="E9" s="14">
        <v>4</v>
      </c>
      <c r="F9" s="20">
        <v>61</v>
      </c>
      <c r="G9" s="20">
        <v>5</v>
      </c>
      <c r="K9" s="36"/>
      <c r="L9" s="42"/>
      <c r="M9" s="43"/>
      <c r="N9" s="37"/>
      <c r="O9" s="40"/>
      <c r="P9" s="40"/>
      <c r="Q9" s="37"/>
    </row>
    <row r="10" spans="1:25" ht="17" thickBot="1" x14ac:dyDescent="0.25">
      <c r="B10" s="2"/>
      <c r="C10" s="5" t="s">
        <v>52</v>
      </c>
      <c r="D10" s="12">
        <f>SUM(D4:D9)</f>
        <v>273</v>
      </c>
      <c r="E10" s="16">
        <f>SUM(E4:E9)</f>
        <v>35</v>
      </c>
      <c r="F10" s="21">
        <f>SUM(F4:F9)</f>
        <v>273</v>
      </c>
      <c r="G10" s="21">
        <f>SUM(G4:G9)</f>
        <v>68</v>
      </c>
      <c r="K10" s="36"/>
      <c r="L10" s="43"/>
      <c r="M10" s="43"/>
      <c r="N10" s="37"/>
      <c r="O10" s="40"/>
      <c r="P10" s="40"/>
      <c r="Q10" s="37"/>
    </row>
    <row r="11" spans="1:25" ht="16" x14ac:dyDescent="0.2">
      <c r="A11">
        <v>7</v>
      </c>
      <c r="B11" s="2" t="s">
        <v>35</v>
      </c>
      <c r="C11" s="2" t="s">
        <v>48</v>
      </c>
      <c r="D11" s="8">
        <v>16</v>
      </c>
      <c r="E11" s="14">
        <v>6</v>
      </c>
      <c r="F11" s="22">
        <v>21</v>
      </c>
      <c r="G11" s="22">
        <v>6</v>
      </c>
      <c r="R11" s="36"/>
      <c r="S11" s="43"/>
      <c r="T11" s="43"/>
      <c r="U11" s="37"/>
      <c r="V11" s="40"/>
      <c r="W11" s="40"/>
      <c r="X11" s="37"/>
    </row>
    <row r="12" spans="1:25" ht="16" x14ac:dyDescent="0.2">
      <c r="A12">
        <v>8</v>
      </c>
      <c r="B12" s="2" t="s">
        <v>28</v>
      </c>
      <c r="C12" s="2" t="s">
        <v>48</v>
      </c>
      <c r="D12" s="9">
        <v>40</v>
      </c>
      <c r="E12" s="15">
        <v>27</v>
      </c>
      <c r="F12" s="22">
        <v>40</v>
      </c>
      <c r="G12" s="22">
        <v>14</v>
      </c>
    </row>
    <row r="13" spans="1:25" ht="16" x14ac:dyDescent="0.2">
      <c r="A13">
        <v>9</v>
      </c>
      <c r="B13" s="2" t="s">
        <v>24</v>
      </c>
      <c r="C13" s="2" t="s">
        <v>48</v>
      </c>
      <c r="D13" s="8">
        <v>48</v>
      </c>
      <c r="E13" s="14">
        <v>7</v>
      </c>
      <c r="F13" s="22">
        <v>48</v>
      </c>
      <c r="G13" s="22">
        <v>47</v>
      </c>
      <c r="S13" s="29" t="s">
        <v>58</v>
      </c>
      <c r="T13" s="28" t="s">
        <v>57</v>
      </c>
      <c r="U13" s="28" t="s">
        <v>54</v>
      </c>
      <c r="V13" s="28" t="s">
        <v>59</v>
      </c>
      <c r="W13" s="28" t="s">
        <v>57</v>
      </c>
      <c r="X13" s="28" t="s">
        <v>54</v>
      </c>
      <c r="Y13" s="28" t="s">
        <v>59</v>
      </c>
    </row>
    <row r="14" spans="1:25" ht="16" x14ac:dyDescent="0.2">
      <c r="A14">
        <v>10</v>
      </c>
      <c r="B14" s="2" t="s">
        <v>16</v>
      </c>
      <c r="C14" s="2" t="s">
        <v>48</v>
      </c>
      <c r="D14" s="8">
        <v>55</v>
      </c>
      <c r="E14" s="14">
        <v>6</v>
      </c>
      <c r="F14" s="22">
        <v>55</v>
      </c>
      <c r="G14" s="22">
        <v>8</v>
      </c>
      <c r="S14" s="30" t="s">
        <v>46</v>
      </c>
      <c r="T14" s="25">
        <v>273</v>
      </c>
      <c r="U14" s="25">
        <v>35</v>
      </c>
      <c r="V14" s="25">
        <f>U14/T14*100</f>
        <v>12.820512820512819</v>
      </c>
      <c r="W14" s="26">
        <v>273</v>
      </c>
      <c r="X14" s="26">
        <v>68</v>
      </c>
      <c r="Y14" s="25">
        <f>X14/W14*100</f>
        <v>24.908424908424909</v>
      </c>
    </row>
    <row r="15" spans="1:25" ht="17" thickBot="1" x14ac:dyDescent="0.25">
      <c r="A15">
        <v>11</v>
      </c>
      <c r="B15" s="2" t="s">
        <v>20</v>
      </c>
      <c r="C15" s="2" t="s">
        <v>48</v>
      </c>
      <c r="D15" s="8">
        <v>32</v>
      </c>
      <c r="E15" s="14">
        <v>9</v>
      </c>
      <c r="F15" s="22">
        <v>31</v>
      </c>
      <c r="G15" s="22">
        <v>13</v>
      </c>
      <c r="S15" s="30" t="s">
        <v>48</v>
      </c>
      <c r="T15" s="31">
        <v>191</v>
      </c>
      <c r="U15" s="31">
        <v>55</v>
      </c>
      <c r="V15" s="25">
        <f t="shared" ref="V15:V16" si="0">U15/T15*100</f>
        <v>28.795811518324609</v>
      </c>
      <c r="W15" s="27">
        <v>195</v>
      </c>
      <c r="X15" s="27">
        <v>88</v>
      </c>
      <c r="Y15" s="25">
        <f t="shared" ref="Y15:Y16" si="1">X15/W15*100</f>
        <v>45.128205128205131</v>
      </c>
    </row>
    <row r="16" spans="1:25" ht="17" thickBot="1" x14ac:dyDescent="0.25">
      <c r="B16" s="2"/>
      <c r="C16" s="5" t="s">
        <v>52</v>
      </c>
      <c r="D16" s="7">
        <f>SUM(D11:D15)</f>
        <v>191</v>
      </c>
      <c r="E16" s="19">
        <f>SUM(E11:E15)</f>
        <v>55</v>
      </c>
      <c r="F16" s="21">
        <f>SUM(F11:F15)</f>
        <v>195</v>
      </c>
      <c r="G16" s="21">
        <f>SUM(G11:G15)</f>
        <v>88</v>
      </c>
      <c r="S16" t="s">
        <v>44</v>
      </c>
      <c r="T16">
        <v>241</v>
      </c>
      <c r="U16">
        <v>31</v>
      </c>
      <c r="V16" s="25">
        <f t="shared" si="0"/>
        <v>12.863070539419086</v>
      </c>
      <c r="W16">
        <v>241</v>
      </c>
      <c r="X16">
        <v>70</v>
      </c>
      <c r="Y16" s="25">
        <f t="shared" si="1"/>
        <v>29.045643153526974</v>
      </c>
    </row>
    <row r="17" spans="1:25" ht="16" x14ac:dyDescent="0.2">
      <c r="A17">
        <v>12</v>
      </c>
      <c r="B17" s="2" t="s">
        <v>39</v>
      </c>
      <c r="C17" s="2" t="s">
        <v>44</v>
      </c>
      <c r="D17" s="8">
        <v>38</v>
      </c>
      <c r="E17" s="14">
        <v>5</v>
      </c>
      <c r="F17" s="22">
        <v>38</v>
      </c>
      <c r="G17" s="22">
        <v>12</v>
      </c>
      <c r="S17" s="30" t="s">
        <v>51</v>
      </c>
      <c r="T17" s="32">
        <v>241</v>
      </c>
      <c r="U17" s="32">
        <v>31</v>
      </c>
      <c r="V17" s="25">
        <f t="shared" ref="V17:V21" si="2">U17/T17*100</f>
        <v>12.863070539419086</v>
      </c>
      <c r="W17" s="27">
        <v>241</v>
      </c>
      <c r="X17" s="27">
        <v>70</v>
      </c>
      <c r="Y17" s="25">
        <f t="shared" ref="Y17:Y21" si="3">X17/W17*100</f>
        <v>29.045643153526974</v>
      </c>
    </row>
    <row r="18" spans="1:25" ht="16" x14ac:dyDescent="0.2">
      <c r="A18">
        <v>13</v>
      </c>
      <c r="B18" s="2" t="s">
        <v>6</v>
      </c>
      <c r="C18" s="2" t="s">
        <v>44</v>
      </c>
      <c r="D18" s="8">
        <v>42</v>
      </c>
      <c r="E18" s="14">
        <v>5</v>
      </c>
      <c r="F18" s="22">
        <v>42</v>
      </c>
      <c r="G18" s="22">
        <v>7</v>
      </c>
      <c r="S18" s="30" t="s">
        <v>47</v>
      </c>
      <c r="T18" s="32">
        <v>320</v>
      </c>
      <c r="U18" s="32">
        <v>47</v>
      </c>
      <c r="V18" s="25">
        <f t="shared" si="2"/>
        <v>14.6875</v>
      </c>
      <c r="W18" s="27">
        <v>320</v>
      </c>
      <c r="X18" s="27">
        <v>91</v>
      </c>
      <c r="Y18" s="25">
        <f t="shared" si="3"/>
        <v>28.4375</v>
      </c>
    </row>
    <row r="19" spans="1:25" ht="16" x14ac:dyDescent="0.2">
      <c r="A19">
        <v>14</v>
      </c>
      <c r="B19" s="2" t="s">
        <v>9</v>
      </c>
      <c r="C19" s="2" t="s">
        <v>44</v>
      </c>
      <c r="D19" s="8">
        <v>61</v>
      </c>
      <c r="E19" s="14">
        <v>4</v>
      </c>
      <c r="F19" s="22">
        <v>61</v>
      </c>
      <c r="G19" s="22">
        <v>17</v>
      </c>
      <c r="S19" s="30" t="s">
        <v>45</v>
      </c>
      <c r="T19" s="32">
        <v>335</v>
      </c>
      <c r="U19" s="33">
        <v>48</v>
      </c>
      <c r="V19" s="25">
        <f t="shared" si="2"/>
        <v>14.328358208955224</v>
      </c>
      <c r="W19" s="27">
        <v>336</v>
      </c>
      <c r="X19" s="27">
        <v>120</v>
      </c>
      <c r="Y19" s="25">
        <f t="shared" si="3"/>
        <v>35.714285714285715</v>
      </c>
    </row>
    <row r="20" spans="1:25" ht="16" x14ac:dyDescent="0.2">
      <c r="A20">
        <v>15</v>
      </c>
      <c r="B20" s="2" t="s">
        <v>10</v>
      </c>
      <c r="C20" s="2" t="s">
        <v>44</v>
      </c>
      <c r="D20" s="8">
        <v>60</v>
      </c>
      <c r="E20" s="14">
        <v>9</v>
      </c>
      <c r="F20" s="22">
        <v>60</v>
      </c>
      <c r="G20" s="22">
        <v>15</v>
      </c>
      <c r="S20" s="30" t="s">
        <v>49</v>
      </c>
      <c r="T20" s="33">
        <v>191</v>
      </c>
      <c r="U20" s="33">
        <v>37</v>
      </c>
      <c r="V20" s="25">
        <f t="shared" si="2"/>
        <v>19.3717277486911</v>
      </c>
      <c r="W20" s="27">
        <v>192</v>
      </c>
      <c r="X20" s="27">
        <v>75</v>
      </c>
      <c r="Y20" s="25">
        <f t="shared" si="3"/>
        <v>39.0625</v>
      </c>
    </row>
    <row r="21" spans="1:25" ht="17" thickBot="1" x14ac:dyDescent="0.25">
      <c r="A21">
        <v>16</v>
      </c>
      <c r="B21" s="2" t="s">
        <v>27</v>
      </c>
      <c r="C21" s="2" t="s">
        <v>44</v>
      </c>
      <c r="D21" s="8">
        <v>40</v>
      </c>
      <c r="E21" s="14">
        <v>8</v>
      </c>
      <c r="F21" s="22">
        <v>40</v>
      </c>
      <c r="G21" s="22">
        <v>19</v>
      </c>
      <c r="S21" s="30" t="s">
        <v>50</v>
      </c>
      <c r="T21" s="33">
        <v>309</v>
      </c>
      <c r="U21" s="33">
        <v>49</v>
      </c>
      <c r="V21" s="25">
        <f t="shared" si="2"/>
        <v>15.857605177993527</v>
      </c>
      <c r="W21" s="27">
        <v>309</v>
      </c>
      <c r="X21" s="27">
        <v>85</v>
      </c>
      <c r="Y21" s="25">
        <f t="shared" si="3"/>
        <v>27.508090614886733</v>
      </c>
    </row>
    <row r="22" spans="1:25" ht="17" thickBot="1" x14ac:dyDescent="0.25">
      <c r="B22" s="2"/>
      <c r="C22" s="5" t="s">
        <v>52</v>
      </c>
      <c r="D22" s="6">
        <f>SUM(D17:D21)</f>
        <v>241</v>
      </c>
      <c r="E22" s="18">
        <f>SUM(E17:E21)</f>
        <v>31</v>
      </c>
      <c r="F22" s="21">
        <f>SUM(F17:F21)</f>
        <v>241</v>
      </c>
      <c r="G22" s="21">
        <f>SUM(G17:G21)</f>
        <v>70</v>
      </c>
    </row>
    <row r="23" spans="1:25" ht="17.25" customHeight="1" x14ac:dyDescent="0.2">
      <c r="A23">
        <v>17</v>
      </c>
      <c r="B23" s="2" t="s">
        <v>13</v>
      </c>
      <c r="C23" s="2" t="s">
        <v>51</v>
      </c>
      <c r="D23" s="8">
        <v>63</v>
      </c>
      <c r="E23" s="14">
        <v>7</v>
      </c>
      <c r="F23" s="22">
        <v>64</v>
      </c>
      <c r="G23" s="22">
        <v>14</v>
      </c>
    </row>
    <row r="24" spans="1:25" ht="20.25" customHeight="1" x14ac:dyDescent="0.2">
      <c r="A24">
        <v>18</v>
      </c>
      <c r="B24" s="2" t="s">
        <v>34</v>
      </c>
      <c r="C24" s="2" t="s">
        <v>51</v>
      </c>
      <c r="D24" s="8">
        <v>27</v>
      </c>
      <c r="E24" s="14">
        <v>5</v>
      </c>
      <c r="F24" s="22">
        <v>27</v>
      </c>
      <c r="G24" s="22">
        <v>12</v>
      </c>
    </row>
    <row r="25" spans="1:25" ht="17.25" customHeight="1" x14ac:dyDescent="0.2">
      <c r="A25">
        <v>19</v>
      </c>
      <c r="B25" s="2" t="s">
        <v>30</v>
      </c>
      <c r="C25" s="2" t="s">
        <v>51</v>
      </c>
      <c r="D25" s="8">
        <v>54</v>
      </c>
      <c r="E25" s="14">
        <v>7</v>
      </c>
      <c r="F25" s="22">
        <v>54</v>
      </c>
      <c r="G25" s="22">
        <v>13</v>
      </c>
    </row>
    <row r="26" spans="1:25" ht="17.25" customHeight="1" x14ac:dyDescent="0.2">
      <c r="A26">
        <v>20</v>
      </c>
      <c r="B26" s="2" t="s">
        <v>14</v>
      </c>
      <c r="C26" s="2" t="s">
        <v>51</v>
      </c>
      <c r="D26" s="8">
        <v>65</v>
      </c>
      <c r="E26" s="14">
        <v>12</v>
      </c>
      <c r="F26" s="22">
        <v>65</v>
      </c>
      <c r="G26" s="22">
        <v>10</v>
      </c>
    </row>
    <row r="27" spans="1:25" ht="19.5" customHeight="1" thickBot="1" x14ac:dyDescent="0.25">
      <c r="A27">
        <v>21</v>
      </c>
      <c r="B27" s="2" t="s">
        <v>23</v>
      </c>
      <c r="C27" s="2" t="s">
        <v>51</v>
      </c>
      <c r="D27" s="8">
        <v>30</v>
      </c>
      <c r="E27" s="14">
        <v>6</v>
      </c>
      <c r="F27" s="22">
        <v>30</v>
      </c>
      <c r="G27" s="22">
        <v>9</v>
      </c>
    </row>
    <row r="28" spans="1:25" ht="19.5" customHeight="1" thickBot="1" x14ac:dyDescent="0.25">
      <c r="B28" s="2"/>
      <c r="C28" s="5" t="s">
        <v>52</v>
      </c>
      <c r="D28" s="6">
        <f>SUM(D23:D27)</f>
        <v>239</v>
      </c>
      <c r="E28" s="18">
        <f>SUM(E23:E27)</f>
        <v>37</v>
      </c>
      <c r="F28" s="21">
        <f>SUM(F23:F27)</f>
        <v>240</v>
      </c>
      <c r="G28" s="21">
        <f>SUM(G23:G27)</f>
        <v>58</v>
      </c>
    </row>
    <row r="29" spans="1:25" ht="25.5" customHeight="1" x14ac:dyDescent="0.2">
      <c r="A29">
        <v>22</v>
      </c>
      <c r="B29" s="2" t="s">
        <v>7</v>
      </c>
      <c r="C29" s="2" t="s">
        <v>47</v>
      </c>
      <c r="D29" s="8">
        <v>58</v>
      </c>
      <c r="E29" s="14">
        <v>12</v>
      </c>
      <c r="F29" s="22">
        <v>58</v>
      </c>
      <c r="G29" s="22">
        <v>12</v>
      </c>
    </row>
    <row r="30" spans="1:25" ht="16" x14ac:dyDescent="0.2">
      <c r="A30">
        <v>23</v>
      </c>
      <c r="B30" s="2" t="s">
        <v>4</v>
      </c>
      <c r="C30" s="2" t="s">
        <v>47</v>
      </c>
      <c r="D30" s="8">
        <v>85</v>
      </c>
      <c r="E30" s="14">
        <v>5</v>
      </c>
      <c r="F30" s="22">
        <v>85</v>
      </c>
      <c r="G30" s="22">
        <v>18</v>
      </c>
    </row>
    <row r="31" spans="1:25" ht="16" x14ac:dyDescent="0.2">
      <c r="A31">
        <v>24</v>
      </c>
      <c r="B31" s="2" t="s">
        <v>5</v>
      </c>
      <c r="C31" s="2" t="s">
        <v>47</v>
      </c>
      <c r="D31" s="8">
        <v>53</v>
      </c>
      <c r="E31" s="14">
        <v>12</v>
      </c>
      <c r="F31" s="22">
        <v>53</v>
      </c>
      <c r="G31" s="22">
        <v>16</v>
      </c>
    </row>
    <row r="32" spans="1:25" ht="16" x14ac:dyDescent="0.2">
      <c r="A32">
        <v>25</v>
      </c>
      <c r="B32" s="2" t="s">
        <v>12</v>
      </c>
      <c r="C32" s="2" t="s">
        <v>47</v>
      </c>
      <c r="D32" s="8">
        <v>27</v>
      </c>
      <c r="E32" s="14">
        <v>3</v>
      </c>
      <c r="F32" s="22">
        <v>27</v>
      </c>
      <c r="G32" s="22">
        <v>4</v>
      </c>
    </row>
    <row r="33" spans="1:7" ht="16" x14ac:dyDescent="0.2">
      <c r="A33">
        <v>26</v>
      </c>
      <c r="B33" s="2" t="s">
        <v>37</v>
      </c>
      <c r="C33" s="2" t="s">
        <v>47</v>
      </c>
      <c r="D33" s="8">
        <v>47</v>
      </c>
      <c r="E33" s="14">
        <v>9</v>
      </c>
      <c r="F33" s="22">
        <v>47</v>
      </c>
      <c r="G33" s="22">
        <v>19</v>
      </c>
    </row>
    <row r="34" spans="1:7" ht="17" thickBot="1" x14ac:dyDescent="0.25">
      <c r="A34">
        <v>27</v>
      </c>
      <c r="B34" s="2" t="s">
        <v>15</v>
      </c>
      <c r="C34" s="2" t="s">
        <v>47</v>
      </c>
      <c r="D34" s="8">
        <v>50</v>
      </c>
      <c r="E34" s="14">
        <v>6</v>
      </c>
      <c r="F34" s="22">
        <v>50</v>
      </c>
      <c r="G34" s="22">
        <v>22</v>
      </c>
    </row>
    <row r="35" spans="1:7" ht="17" thickBot="1" x14ac:dyDescent="0.25">
      <c r="B35" s="2"/>
      <c r="C35" s="5" t="s">
        <v>52</v>
      </c>
      <c r="D35" s="6">
        <f>SUM(D29:D34)</f>
        <v>320</v>
      </c>
      <c r="E35" s="18">
        <f>SUM(E29:E34)</f>
        <v>47</v>
      </c>
      <c r="F35" s="23">
        <f>SUM(F29:F34)</f>
        <v>320</v>
      </c>
      <c r="G35" s="21">
        <f>SUM(G29:G34)</f>
        <v>91</v>
      </c>
    </row>
    <row r="36" spans="1:7" ht="16" x14ac:dyDescent="0.2">
      <c r="A36">
        <v>28</v>
      </c>
      <c r="B36" s="2" t="s">
        <v>1</v>
      </c>
      <c r="C36" s="2" t="s">
        <v>45</v>
      </c>
      <c r="D36" s="8">
        <v>95</v>
      </c>
      <c r="E36" s="14">
        <v>4</v>
      </c>
      <c r="F36" s="22">
        <v>95</v>
      </c>
      <c r="G36" s="22">
        <v>14</v>
      </c>
    </row>
    <row r="37" spans="1:7" ht="16" x14ac:dyDescent="0.2">
      <c r="A37">
        <v>29</v>
      </c>
      <c r="B37" s="2" t="s">
        <v>2</v>
      </c>
      <c r="C37" s="2" t="s">
        <v>45</v>
      </c>
      <c r="D37" s="8">
        <v>73</v>
      </c>
      <c r="E37" s="14">
        <v>6</v>
      </c>
      <c r="F37" s="22">
        <v>73</v>
      </c>
      <c r="G37" s="22">
        <v>15</v>
      </c>
    </row>
    <row r="38" spans="1:7" ht="16" x14ac:dyDescent="0.2">
      <c r="A38">
        <v>30</v>
      </c>
      <c r="B38" s="2" t="s">
        <v>3</v>
      </c>
      <c r="C38" s="2" t="s">
        <v>45</v>
      </c>
      <c r="D38" s="8">
        <v>48</v>
      </c>
      <c r="E38" s="14">
        <v>8</v>
      </c>
      <c r="F38" s="22">
        <v>48</v>
      </c>
      <c r="G38" s="22">
        <v>13</v>
      </c>
    </row>
    <row r="39" spans="1:7" ht="16" x14ac:dyDescent="0.2">
      <c r="A39">
        <v>31</v>
      </c>
      <c r="B39" s="2" t="s">
        <v>25</v>
      </c>
      <c r="C39" s="2" t="s">
        <v>45</v>
      </c>
      <c r="D39" s="8">
        <v>59</v>
      </c>
      <c r="E39" s="14">
        <v>7</v>
      </c>
      <c r="F39" s="22">
        <v>60</v>
      </c>
      <c r="G39" s="22">
        <v>16</v>
      </c>
    </row>
    <row r="40" spans="1:7" ht="17" thickBot="1" x14ac:dyDescent="0.25">
      <c r="A40">
        <v>32</v>
      </c>
      <c r="B40" s="2" t="s">
        <v>32</v>
      </c>
      <c r="C40" s="2" t="s">
        <v>45</v>
      </c>
      <c r="D40" s="8">
        <v>60</v>
      </c>
      <c r="E40" s="14">
        <v>23</v>
      </c>
      <c r="F40" s="22">
        <v>60</v>
      </c>
      <c r="G40" s="22">
        <v>62</v>
      </c>
    </row>
    <row r="41" spans="1:7" ht="17" thickBot="1" x14ac:dyDescent="0.25">
      <c r="B41" s="2"/>
      <c r="C41" s="5" t="s">
        <v>52</v>
      </c>
      <c r="D41" s="6">
        <f>SUM(D36:D40)</f>
        <v>335</v>
      </c>
      <c r="E41" s="17">
        <f>SUM(E36:E40)</f>
        <v>48</v>
      </c>
      <c r="F41" s="21">
        <f>SUM(F36:F40)</f>
        <v>336</v>
      </c>
      <c r="G41" s="21">
        <f>SUM(G36:G40)</f>
        <v>120</v>
      </c>
    </row>
    <row r="42" spans="1:7" ht="16" x14ac:dyDescent="0.2">
      <c r="A42">
        <v>33</v>
      </c>
      <c r="B42" s="2" t="s">
        <v>42</v>
      </c>
      <c r="C42" s="2" t="s">
        <v>49</v>
      </c>
      <c r="D42" s="8">
        <v>35</v>
      </c>
      <c r="E42" s="14">
        <v>8</v>
      </c>
      <c r="F42" s="22">
        <v>35</v>
      </c>
      <c r="G42" s="22">
        <v>9</v>
      </c>
    </row>
    <row r="43" spans="1:7" ht="16" x14ac:dyDescent="0.2">
      <c r="A43">
        <v>34</v>
      </c>
      <c r="B43" s="2" t="s">
        <v>43</v>
      </c>
      <c r="C43" s="2" t="s">
        <v>49</v>
      </c>
      <c r="D43" s="8">
        <v>25</v>
      </c>
      <c r="E43" s="14">
        <v>8</v>
      </c>
      <c r="F43" s="22">
        <v>25</v>
      </c>
      <c r="G43" s="22">
        <v>3</v>
      </c>
    </row>
    <row r="44" spans="1:7" ht="16" x14ac:dyDescent="0.2">
      <c r="A44">
        <v>35</v>
      </c>
      <c r="B44" s="2" t="s">
        <v>29</v>
      </c>
      <c r="C44" s="2" t="s">
        <v>49</v>
      </c>
      <c r="D44" s="8">
        <v>39</v>
      </c>
      <c r="E44" s="14">
        <v>4</v>
      </c>
      <c r="F44" s="22">
        <v>39</v>
      </c>
      <c r="G44" s="22">
        <v>33</v>
      </c>
    </row>
    <row r="45" spans="1:7" ht="16" x14ac:dyDescent="0.2">
      <c r="A45">
        <v>36</v>
      </c>
      <c r="B45" s="2" t="s">
        <v>38</v>
      </c>
      <c r="C45" s="2" t="s">
        <v>49</v>
      </c>
      <c r="D45" s="8">
        <v>38</v>
      </c>
      <c r="E45" s="14">
        <v>6</v>
      </c>
      <c r="F45" s="22">
        <v>39</v>
      </c>
      <c r="G45" s="22">
        <v>12</v>
      </c>
    </row>
    <row r="46" spans="1:7" ht="35.25" customHeight="1" thickBot="1" x14ac:dyDescent="0.25">
      <c r="A46">
        <v>37</v>
      </c>
      <c r="B46" s="2" t="s">
        <v>19</v>
      </c>
      <c r="C46" s="2" t="s">
        <v>49</v>
      </c>
      <c r="D46" s="8">
        <v>54</v>
      </c>
      <c r="E46" s="14">
        <v>11</v>
      </c>
      <c r="F46" s="22">
        <v>54</v>
      </c>
      <c r="G46" s="22">
        <v>18</v>
      </c>
    </row>
    <row r="47" spans="1:7" ht="17" thickBot="1" x14ac:dyDescent="0.25">
      <c r="B47" s="2"/>
      <c r="C47" s="5" t="s">
        <v>52</v>
      </c>
      <c r="D47" s="13">
        <f>SUM(D42:D46)</f>
        <v>191</v>
      </c>
      <c r="E47" s="17">
        <f>SUM(E42:E46)</f>
        <v>37</v>
      </c>
      <c r="F47" s="21">
        <f>SUM(F42:F46)</f>
        <v>192</v>
      </c>
      <c r="G47" s="21">
        <f>SUM(G42:G46)</f>
        <v>75</v>
      </c>
    </row>
    <row r="48" spans="1:7" ht="16" x14ac:dyDescent="0.2">
      <c r="A48">
        <v>38</v>
      </c>
      <c r="B48" s="2" t="s">
        <v>41</v>
      </c>
      <c r="C48" s="2" t="s">
        <v>50</v>
      </c>
      <c r="D48" s="8">
        <v>34</v>
      </c>
      <c r="E48" s="14">
        <v>8</v>
      </c>
      <c r="F48" s="22">
        <v>34</v>
      </c>
      <c r="G48" s="22">
        <v>13</v>
      </c>
    </row>
    <row r="49" spans="1:7" ht="16" x14ac:dyDescent="0.2">
      <c r="A49">
        <v>39</v>
      </c>
      <c r="B49" s="2" t="s">
        <v>26</v>
      </c>
      <c r="C49" s="2" t="s">
        <v>50</v>
      </c>
      <c r="D49" s="8">
        <v>52</v>
      </c>
      <c r="E49" s="14">
        <v>9</v>
      </c>
      <c r="F49" s="22">
        <v>52</v>
      </c>
      <c r="G49" s="22">
        <v>23</v>
      </c>
    </row>
    <row r="50" spans="1:7" ht="16" x14ac:dyDescent="0.2">
      <c r="A50">
        <v>40</v>
      </c>
      <c r="B50" s="2" t="s">
        <v>18</v>
      </c>
      <c r="C50" s="2" t="s">
        <v>50</v>
      </c>
      <c r="D50" s="8">
        <v>41</v>
      </c>
      <c r="E50" s="14">
        <v>11</v>
      </c>
      <c r="F50" s="22">
        <v>41</v>
      </c>
      <c r="G50" s="22">
        <v>16</v>
      </c>
    </row>
    <row r="51" spans="1:7" ht="16" x14ac:dyDescent="0.2">
      <c r="A51">
        <v>41</v>
      </c>
      <c r="B51" s="2" t="s">
        <v>21</v>
      </c>
      <c r="C51" s="2" t="s">
        <v>50</v>
      </c>
      <c r="D51" s="8">
        <v>83</v>
      </c>
      <c r="E51" s="14">
        <v>5</v>
      </c>
      <c r="F51" s="22">
        <v>83</v>
      </c>
      <c r="G51" s="22">
        <v>9</v>
      </c>
    </row>
    <row r="52" spans="1:7" ht="16" x14ac:dyDescent="0.2">
      <c r="A52">
        <v>42</v>
      </c>
      <c r="B52" s="2" t="s">
        <v>31</v>
      </c>
      <c r="C52" s="2" t="s">
        <v>50</v>
      </c>
      <c r="D52" s="8">
        <v>50</v>
      </c>
      <c r="E52" s="14">
        <v>8</v>
      </c>
      <c r="F52" s="22">
        <v>50</v>
      </c>
      <c r="G52" s="22">
        <v>10</v>
      </c>
    </row>
    <row r="53" spans="1:7" ht="17" thickBot="1" x14ac:dyDescent="0.25">
      <c r="A53">
        <v>43</v>
      </c>
      <c r="B53" s="2" t="s">
        <v>22</v>
      </c>
      <c r="C53" s="10" t="s">
        <v>50</v>
      </c>
      <c r="D53" s="8">
        <v>49</v>
      </c>
      <c r="E53" s="14">
        <v>8</v>
      </c>
      <c r="F53" s="22">
        <v>49</v>
      </c>
      <c r="G53" s="22">
        <v>14</v>
      </c>
    </row>
    <row r="54" spans="1:7" ht="17" thickBot="1" x14ac:dyDescent="0.25">
      <c r="B54" s="2"/>
      <c r="C54" s="5" t="s">
        <v>52</v>
      </c>
      <c r="D54" s="13">
        <f>SUM(D48:D53)</f>
        <v>309</v>
      </c>
      <c r="E54" s="13">
        <f>SUM(E48:E53)</f>
        <v>49</v>
      </c>
      <c r="F54" s="24">
        <f>SUM(F48:F53)</f>
        <v>309</v>
      </c>
      <c r="G54" s="21">
        <f>SUM(G48:G53)</f>
        <v>85</v>
      </c>
    </row>
    <row r="55" spans="1:7" ht="29.25" customHeight="1" x14ac:dyDescent="0.2">
      <c r="C55" s="1" t="s">
        <v>53</v>
      </c>
      <c r="D55" s="3">
        <f>SUM(D54,D47,D41,D35,D28,D22,D16,D10)</f>
        <v>2099</v>
      </c>
      <c r="E55" s="3">
        <f>SUM(E54,E47,E41,E35,E28,E22,E16,E10)</f>
        <v>339</v>
      </c>
      <c r="F55" s="3">
        <f>SUM(F54,F47,F41,F35,F28,F22,F16,F10)</f>
        <v>2106</v>
      </c>
      <c r="G55" s="3">
        <f>SUM(G54,G47,G41,G35,G28,G22,G16,G10)</f>
        <v>655</v>
      </c>
    </row>
  </sheetData>
  <autoFilter ref="B2:C3">
    <sortState ref="B5:J45">
      <sortCondition ref="C1:C2"/>
    </sortState>
  </autoFilter>
  <mergeCells count="3">
    <mergeCell ref="B2:B3"/>
    <mergeCell ref="D1:E1"/>
    <mergeCell ref="F1:G1"/>
  </mergeCells>
  <printOptions gridLines="1"/>
  <pageMargins left="0" right="0" top="0.98425196850393704" bottom="0" header="0" footer="0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Utente di Microsoft Office</cp:lastModifiedBy>
  <cp:lastPrinted>2016-01-20T15:42:08Z</cp:lastPrinted>
  <dcterms:created xsi:type="dcterms:W3CDTF">2013-06-06T08:28:07Z</dcterms:created>
  <dcterms:modified xsi:type="dcterms:W3CDTF">2016-02-12T07:10:44Z</dcterms:modified>
</cp:coreProperties>
</file>